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zegorz\Desktop\MGC Technical Service LTD\MGC WEBSITE PROJECT\"/>
    </mc:Choice>
  </mc:AlternateContent>
  <bookViews>
    <workbookView xWindow="0" yWindow="90" windowWidth="28755" windowHeight="12585"/>
  </bookViews>
  <sheets>
    <sheet name="Phosphate Weight Test Form" sheetId="1" r:id="rId1"/>
  </sheets>
  <definedNames>
    <definedName name="_xlnm.Print_Area" localSheetId="0">'Phosphate Weight Test Form'!$A$1:$AL$31</definedName>
  </definedNames>
  <calcPr calcId="152511"/>
</workbook>
</file>

<file path=xl/calcChain.xml><?xml version="1.0" encoding="utf-8"?>
<calcChain xmlns="http://schemas.openxmlformats.org/spreadsheetml/2006/main">
  <c r="E18" i="1" l="1"/>
  <c r="Y26" i="1" s="1"/>
  <c r="Y25" i="1"/>
  <c r="AH19" i="1"/>
  <c r="AE19" i="1"/>
  <c r="AB19" i="1"/>
  <c r="V27" i="1" l="1"/>
  <c r="E25" i="1" s="1"/>
  <c r="AE20" i="1"/>
</calcChain>
</file>

<file path=xl/sharedStrings.xml><?xml version="1.0" encoding="utf-8"?>
<sst xmlns="http://schemas.openxmlformats.org/spreadsheetml/2006/main" count="41" uniqueCount="32">
  <si>
    <t>Measurement of phosphate layer weight</t>
  </si>
  <si>
    <t>Please Change Here:</t>
  </si>
  <si>
    <t>mm</t>
  </si>
  <si>
    <t>L</t>
  </si>
  <si>
    <t>h</t>
  </si>
  <si>
    <t>C</t>
  </si>
  <si>
    <t>W</t>
  </si>
  <si>
    <t>(</t>
  </si>
  <si>
    <t>+</t>
  </si>
  <si>
    <t>)</t>
  </si>
  <si>
    <t>S</t>
  </si>
  <si>
    <t>=</t>
  </si>
  <si>
    <t>Do Not Change</t>
  </si>
  <si>
    <r>
      <t>S = 2(hC + LC + hL) mm</t>
    </r>
    <r>
      <rPr>
        <b/>
        <sz val="11"/>
        <color theme="1"/>
        <rFont val="Calibri"/>
        <family val="2"/>
      </rPr>
      <t>² for dipping process</t>
    </r>
  </si>
  <si>
    <t>W=</t>
  </si>
  <si>
    <t>(W1 -W2)</t>
  </si>
  <si>
    <t>x</t>
  </si>
  <si>
    <r>
      <t>10</t>
    </r>
    <r>
      <rPr>
        <sz val="11"/>
        <color theme="1"/>
        <rFont val="Calibri"/>
        <family val="2"/>
      </rPr>
      <t>⁶</t>
    </r>
  </si>
  <si>
    <r>
      <t>Where W=Phosphate weight in gr/m</t>
    </r>
    <r>
      <rPr>
        <sz val="11"/>
        <color theme="1"/>
        <rFont val="Calibri"/>
        <family val="2"/>
      </rPr>
      <t>²</t>
    </r>
  </si>
  <si>
    <r>
      <t>W1 - W2 = average plate weight &amp; S = area coated in mm</t>
    </r>
    <r>
      <rPr>
        <sz val="11"/>
        <color theme="1"/>
        <rFont val="Calibri"/>
        <family val="2"/>
      </rPr>
      <t>²</t>
    </r>
  </si>
  <si>
    <t>grams / m²</t>
  </si>
  <si>
    <t>grams</t>
  </si>
  <si>
    <t>weight</t>
  </si>
  <si>
    <t>Average plate weight = 1 + 2 + 3 = total &amp; divide by 3 =...</t>
  </si>
  <si>
    <r>
      <t>mm</t>
    </r>
    <r>
      <rPr>
        <sz val="10"/>
        <color rgb="FFFF0000"/>
        <rFont val="Calibri"/>
        <family val="2"/>
      </rPr>
      <t>²</t>
    </r>
  </si>
  <si>
    <r>
      <t>S = L * C mm</t>
    </r>
    <r>
      <rPr>
        <b/>
        <sz val="11"/>
        <color theme="1"/>
        <rFont val="Calibri"/>
        <family val="2"/>
      </rPr>
      <t>² for shower proces (the back shall be grinded)</t>
    </r>
  </si>
  <si>
    <t>X</t>
  </si>
  <si>
    <t xml:space="preserve">       S</t>
  </si>
  <si>
    <r>
      <t>10</t>
    </r>
    <r>
      <rPr>
        <b/>
        <sz val="14"/>
        <color theme="1"/>
        <rFont val="Calibri"/>
        <family val="2"/>
      </rPr>
      <t>⁶</t>
    </r>
  </si>
  <si>
    <r>
      <t>gr / m</t>
    </r>
    <r>
      <rPr>
        <b/>
        <sz val="11"/>
        <color theme="1"/>
        <rFont val="Calibri"/>
        <family val="2"/>
      </rPr>
      <t>²</t>
    </r>
  </si>
  <si>
    <t>MGC Technical Service Ltd.</t>
  </si>
  <si>
    <t>CNC PROFESSIONAL EDUCATIONS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</si>
</sst>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0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002060"/>
      <name val="Calibri"/>
      <family val="2"/>
      <scheme val="minor"/>
    </font>
    <font>
      <b/>
      <sz val="26"/>
      <color rgb="FF002060"/>
      <name val="Agency FB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3" borderId="0" xfId="0" applyFill="1"/>
    <xf numFmtId="0" fontId="5" fillId="6" borderId="22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164" fontId="5" fillId="6" borderId="33" xfId="0" applyNumberFormat="1" applyFont="1" applyFill="1" applyBorder="1" applyAlignment="1">
      <alignment horizontal="center" vertical="center"/>
    </xf>
    <xf numFmtId="164" fontId="5" fillId="6" borderId="34" xfId="0" applyNumberFormat="1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 wrapText="1"/>
    </xf>
    <xf numFmtId="0" fontId="0" fillId="3" borderId="18" xfId="0" applyFill="1" applyBorder="1"/>
    <xf numFmtId="0" fontId="0" fillId="3" borderId="10" xfId="0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0" fillId="3" borderId="29" xfId="0" applyFill="1" applyBorder="1"/>
    <xf numFmtId="0" fontId="0" fillId="3" borderId="30" xfId="0" applyFill="1" applyBorder="1" applyAlignment="1">
      <alignment vertical="center"/>
    </xf>
    <xf numFmtId="0" fontId="0" fillId="0" borderId="30" xfId="0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30" xfId="0" applyFill="1" applyBorder="1"/>
    <xf numFmtId="0" fontId="0" fillId="3" borderId="19" xfId="0" applyFill="1" applyBorder="1"/>
    <xf numFmtId="0" fontId="0" fillId="3" borderId="15" xfId="0" applyFill="1" applyBorder="1"/>
    <xf numFmtId="0" fontId="0" fillId="3" borderId="16" xfId="0" applyFill="1" applyBorder="1"/>
    <xf numFmtId="0" fontId="2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165" fontId="5" fillId="6" borderId="33" xfId="0" applyNumberFormat="1" applyFont="1" applyFill="1" applyBorder="1" applyAlignment="1">
      <alignment horizontal="center" vertical="center"/>
    </xf>
    <xf numFmtId="165" fontId="6" fillId="6" borderId="33" xfId="0" applyNumberFormat="1" applyFont="1" applyFill="1" applyBorder="1" applyAlignment="1">
      <alignment horizontal="center" vertical="center"/>
    </xf>
    <xf numFmtId="165" fontId="5" fillId="6" borderId="20" xfId="0" applyNumberFormat="1" applyFont="1" applyFill="1" applyBorder="1" applyAlignment="1">
      <alignment horizontal="center" vertical="center"/>
    </xf>
    <xf numFmtId="165" fontId="5" fillId="6" borderId="21" xfId="0" applyNumberFormat="1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66" fontId="12" fillId="5" borderId="18" xfId="0" applyNumberFormat="1" applyFont="1" applyFill="1" applyBorder="1" applyAlignment="1">
      <alignment horizontal="center" vertical="center"/>
    </xf>
    <xf numFmtId="166" fontId="12" fillId="5" borderId="10" xfId="0" applyNumberFormat="1" applyFont="1" applyFill="1" applyBorder="1" applyAlignment="1">
      <alignment horizontal="center" vertical="center"/>
    </xf>
    <xf numFmtId="166" fontId="12" fillId="5" borderId="19" xfId="0" applyNumberFormat="1" applyFont="1" applyFill="1" applyBorder="1" applyAlignment="1">
      <alignment horizontal="center" vertical="center"/>
    </xf>
    <xf numFmtId="166" fontId="12" fillId="5" borderId="15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1" fillId="6" borderId="13" xfId="0" applyFont="1" applyFill="1" applyBorder="1" applyAlignment="1">
      <alignment vertical="center"/>
    </xf>
    <xf numFmtId="0" fontId="13" fillId="7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4" fillId="7" borderId="31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164" fontId="15" fillId="7" borderId="18" xfId="0" applyNumberFormat="1" applyFont="1" applyFill="1" applyBorder="1" applyAlignment="1">
      <alignment horizontal="center" vertical="center"/>
    </xf>
    <xf numFmtId="164" fontId="15" fillId="7" borderId="10" xfId="0" applyNumberFormat="1" applyFont="1" applyFill="1" applyBorder="1" applyAlignment="1">
      <alignment horizontal="center" vertical="center"/>
    </xf>
    <xf numFmtId="164" fontId="15" fillId="7" borderId="19" xfId="0" applyNumberFormat="1" applyFont="1" applyFill="1" applyBorder="1" applyAlignment="1">
      <alignment horizontal="center" vertical="center"/>
    </xf>
    <xf numFmtId="164" fontId="15" fillId="7" borderId="15" xfId="0" applyNumberFormat="1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38099</xdr:colOff>
      <xdr:row>5</xdr:row>
      <xdr:rowOff>66676</xdr:rowOff>
    </xdr:from>
    <xdr:to>
      <xdr:col>36</xdr:col>
      <xdr:colOff>50346</xdr:colOff>
      <xdr:row>15</xdr:row>
      <xdr:rowOff>176892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4153" y="644980"/>
          <a:ext cx="4210051" cy="21308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64"/>
  <sheetViews>
    <sheetView tabSelected="1" view="pageBreakPreview" zoomScale="130" zoomScaleNormal="140" zoomScaleSheetLayoutView="130" workbookViewId="0">
      <selection activeCell="E12" sqref="E12:I12"/>
    </sheetView>
  </sheetViews>
  <sheetFormatPr defaultColWidth="2.140625" defaultRowHeight="15" x14ac:dyDescent="0.25"/>
  <cols>
    <col min="1" max="1" width="8.5703125" customWidth="1"/>
    <col min="8" max="8" width="2.7109375" customWidth="1"/>
    <col min="11" max="11" width="2.42578125" customWidth="1"/>
    <col min="16" max="16" width="2.85546875" customWidth="1"/>
    <col min="19" max="19" width="5.140625" customWidth="1"/>
    <col min="27" max="27" width="1.5703125" customWidth="1"/>
    <col min="28" max="28" width="2.7109375" customWidth="1"/>
    <col min="29" max="29" width="3.85546875" customWidth="1"/>
    <col min="30" max="30" width="1.5703125" customWidth="1"/>
    <col min="31" max="31" width="2.7109375" customWidth="1"/>
    <col min="32" max="32" width="3.85546875" customWidth="1"/>
    <col min="33" max="33" width="1.5703125" customWidth="1"/>
    <col min="34" max="35" width="3.85546875" customWidth="1"/>
    <col min="36" max="36" width="1.5703125" customWidth="1"/>
    <col min="38" max="38" width="7.28515625" customWidth="1"/>
  </cols>
  <sheetData>
    <row r="1" spans="1:124" ht="16.5" customHeight="1" x14ac:dyDescent="0.25">
      <c r="A1" s="106" t="s">
        <v>30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77" t="s">
        <v>31</v>
      </c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8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24" ht="15.75" customHeight="1" thickBot="1" x14ac:dyDescent="0.3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80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</row>
    <row r="3" spans="1:124" x14ac:dyDescent="0.25">
      <c r="A3" s="9"/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</row>
    <row r="4" spans="1:124" x14ac:dyDescent="0.25">
      <c r="A4" s="12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3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</row>
    <row r="5" spans="1:124" ht="15.75" thickBot="1" x14ac:dyDescent="0.3">
      <c r="A5" s="12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3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</row>
    <row r="6" spans="1:124" x14ac:dyDescent="0.25">
      <c r="A6" s="12"/>
      <c r="B6" s="26" t="s">
        <v>1</v>
      </c>
      <c r="C6" s="27"/>
      <c r="D6" s="27"/>
      <c r="E6" s="27"/>
      <c r="F6" s="27"/>
      <c r="G6" s="27"/>
      <c r="H6" s="27"/>
      <c r="I6" s="27"/>
      <c r="J6" s="27"/>
      <c r="K6" s="28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3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</row>
    <row r="7" spans="1:124" x14ac:dyDescent="0.25">
      <c r="A7" s="12"/>
      <c r="B7" s="29" t="s">
        <v>3</v>
      </c>
      <c r="C7" s="30"/>
      <c r="D7" s="30"/>
      <c r="E7" s="31">
        <v>76.48</v>
      </c>
      <c r="F7" s="31"/>
      <c r="G7" s="31"/>
      <c r="H7" s="31"/>
      <c r="I7" s="31"/>
      <c r="J7" s="35" t="s">
        <v>2</v>
      </c>
      <c r="K7" s="3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3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</row>
    <row r="8" spans="1:124" x14ac:dyDescent="0.25">
      <c r="A8" s="12"/>
      <c r="B8" s="29" t="s">
        <v>5</v>
      </c>
      <c r="C8" s="30"/>
      <c r="D8" s="30"/>
      <c r="E8" s="31">
        <v>2</v>
      </c>
      <c r="F8" s="31"/>
      <c r="G8" s="31"/>
      <c r="H8" s="31"/>
      <c r="I8" s="31"/>
      <c r="J8" s="35" t="s">
        <v>2</v>
      </c>
      <c r="K8" s="3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3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</row>
    <row r="9" spans="1:124" ht="15.75" thickBot="1" x14ac:dyDescent="0.3">
      <c r="A9" s="12"/>
      <c r="B9" s="33" t="s">
        <v>4</v>
      </c>
      <c r="C9" s="34"/>
      <c r="D9" s="34"/>
      <c r="E9" s="32">
        <v>1</v>
      </c>
      <c r="F9" s="32"/>
      <c r="G9" s="32"/>
      <c r="H9" s="32"/>
      <c r="I9" s="32"/>
      <c r="J9" s="37" t="s">
        <v>2</v>
      </c>
      <c r="K9" s="38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3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</row>
    <row r="10" spans="1:124" ht="15.75" thickBot="1" x14ac:dyDescent="0.3">
      <c r="A10" s="1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3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</row>
    <row r="11" spans="1:124" x14ac:dyDescent="0.25">
      <c r="A11" s="12"/>
      <c r="B11" s="26" t="s">
        <v>1</v>
      </c>
      <c r="C11" s="27"/>
      <c r="D11" s="27"/>
      <c r="E11" s="27"/>
      <c r="F11" s="27"/>
      <c r="G11" s="27"/>
      <c r="H11" s="27"/>
      <c r="I11" s="27"/>
      <c r="J11" s="27"/>
      <c r="K11" s="28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3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</row>
    <row r="12" spans="1:124" ht="22.5" customHeight="1" thickBot="1" x14ac:dyDescent="0.3">
      <c r="A12" s="12"/>
      <c r="B12" s="39" t="s">
        <v>22</v>
      </c>
      <c r="C12" s="40"/>
      <c r="D12" s="41"/>
      <c r="E12" s="42">
        <v>0.39700000000000002</v>
      </c>
      <c r="F12" s="42"/>
      <c r="G12" s="42"/>
      <c r="H12" s="42"/>
      <c r="I12" s="42"/>
      <c r="J12" s="43" t="s">
        <v>21</v>
      </c>
      <c r="K12" s="44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3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</row>
    <row r="13" spans="1:124" ht="15" customHeight="1" x14ac:dyDescent="0.25">
      <c r="A13" s="12"/>
      <c r="B13" s="45" t="s">
        <v>23</v>
      </c>
      <c r="C13" s="46"/>
      <c r="D13" s="46"/>
      <c r="E13" s="46"/>
      <c r="F13" s="46"/>
      <c r="G13" s="46"/>
      <c r="H13" s="46"/>
      <c r="I13" s="46"/>
      <c r="J13" s="46"/>
      <c r="K13" s="4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3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</row>
    <row r="14" spans="1:124" x14ac:dyDescent="0.25">
      <c r="A14" s="12"/>
      <c r="B14" s="48"/>
      <c r="C14" s="49"/>
      <c r="D14" s="49"/>
      <c r="E14" s="49"/>
      <c r="F14" s="49"/>
      <c r="G14" s="49"/>
      <c r="H14" s="49"/>
      <c r="I14" s="49"/>
      <c r="J14" s="49"/>
      <c r="K14" s="50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4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</row>
    <row r="15" spans="1:124" ht="15.75" thickBot="1" x14ac:dyDescent="0.3">
      <c r="A15" s="12"/>
      <c r="B15" s="51"/>
      <c r="C15" s="52"/>
      <c r="D15" s="52"/>
      <c r="E15" s="52"/>
      <c r="F15" s="52"/>
      <c r="G15" s="52"/>
      <c r="H15" s="52"/>
      <c r="I15" s="52"/>
      <c r="J15" s="52"/>
      <c r="K15" s="53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3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</row>
    <row r="16" spans="1:124" ht="17.25" customHeight="1" thickBot="1" x14ac:dyDescent="0.3">
      <c r="A16" s="12"/>
      <c r="B16" s="8"/>
      <c r="C16" s="8"/>
      <c r="D16" s="8"/>
      <c r="E16" s="8"/>
      <c r="F16" s="8"/>
      <c r="G16" s="8"/>
      <c r="H16" s="8"/>
      <c r="I16" s="8"/>
      <c r="J16" s="8"/>
      <c r="K16" s="8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3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</row>
    <row r="17" spans="1:124" ht="15.75" thickBot="1" x14ac:dyDescent="0.3">
      <c r="A17" s="12"/>
      <c r="B17" s="94" t="s">
        <v>12</v>
      </c>
      <c r="C17" s="95"/>
      <c r="D17" s="95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3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</row>
    <row r="18" spans="1:124" ht="15" customHeight="1" thickBot="1" x14ac:dyDescent="0.3">
      <c r="A18" s="12"/>
      <c r="B18" s="58" t="s">
        <v>10</v>
      </c>
      <c r="C18" s="59"/>
      <c r="D18" s="62" t="s">
        <v>11</v>
      </c>
      <c r="E18" s="64">
        <f>2*(((E9*E8)+(E7*E8)+(E9*E7)))</f>
        <v>462.88</v>
      </c>
      <c r="F18" s="65"/>
      <c r="G18" s="65"/>
      <c r="H18" s="65"/>
      <c r="I18" s="65"/>
      <c r="J18" s="65"/>
      <c r="K18" s="65"/>
      <c r="L18" s="65"/>
      <c r="M18" s="65"/>
      <c r="N18" s="65"/>
      <c r="O18" s="98" t="s">
        <v>24</v>
      </c>
      <c r="P18" s="99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3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</row>
    <row r="19" spans="1:124" ht="17.25" customHeight="1" thickBot="1" x14ac:dyDescent="0.3">
      <c r="A19" s="12"/>
      <c r="B19" s="60"/>
      <c r="C19" s="61"/>
      <c r="D19" s="63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100"/>
      <c r="P19" s="101"/>
      <c r="Q19" s="16"/>
      <c r="R19" s="16"/>
      <c r="S19" s="16"/>
      <c r="T19" s="16"/>
      <c r="U19" s="16"/>
      <c r="V19" s="16"/>
      <c r="W19" s="16"/>
      <c r="X19" s="16"/>
      <c r="Y19" s="16"/>
      <c r="Z19" s="2">
        <v>2</v>
      </c>
      <c r="AA19" s="3" t="s">
        <v>7</v>
      </c>
      <c r="AB19" s="54">
        <f>E9*E8</f>
        <v>2</v>
      </c>
      <c r="AC19" s="54"/>
      <c r="AD19" s="4" t="s">
        <v>8</v>
      </c>
      <c r="AE19" s="55">
        <f>E7*E8</f>
        <v>152.96</v>
      </c>
      <c r="AF19" s="55"/>
      <c r="AG19" s="5" t="s">
        <v>8</v>
      </c>
      <c r="AH19" s="56">
        <f>E9*E7</f>
        <v>76.48</v>
      </c>
      <c r="AI19" s="57"/>
      <c r="AJ19" s="6" t="s">
        <v>9</v>
      </c>
      <c r="AK19" s="15"/>
      <c r="AL19" s="13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</row>
    <row r="20" spans="1:124" x14ac:dyDescent="0.25">
      <c r="A20" s="12"/>
      <c r="B20" s="68" t="s">
        <v>13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7"/>
      <c r="AA20" s="7"/>
      <c r="AB20" s="7"/>
      <c r="AC20" s="7"/>
      <c r="AD20" s="7"/>
      <c r="AE20" s="71">
        <f>Z19*(AB19+AE19+AH19)</f>
        <v>462.88</v>
      </c>
      <c r="AF20" s="71"/>
      <c r="AG20" s="71"/>
      <c r="AH20" s="71"/>
      <c r="AI20" s="71"/>
      <c r="AJ20" s="71"/>
      <c r="AK20" s="7"/>
      <c r="AL20" s="13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</row>
    <row r="21" spans="1:124" x14ac:dyDescent="0.25">
      <c r="A21" s="12"/>
      <c r="B21" s="68" t="s">
        <v>25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3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</row>
    <row r="22" spans="1:124" x14ac:dyDescent="0.25">
      <c r="A22" s="12"/>
      <c r="B22" s="75" t="s">
        <v>14</v>
      </c>
      <c r="C22" s="75"/>
      <c r="D22" s="22"/>
      <c r="E22" s="23" t="s">
        <v>15</v>
      </c>
      <c r="F22" s="23"/>
      <c r="G22" s="23"/>
      <c r="H22" s="23"/>
      <c r="I22" s="75" t="s">
        <v>16</v>
      </c>
      <c r="J22" s="76" t="s">
        <v>28</v>
      </c>
      <c r="K22" s="76"/>
      <c r="L22" s="75" t="s">
        <v>29</v>
      </c>
      <c r="M22" s="75"/>
      <c r="N22" s="75"/>
      <c r="O22" s="22"/>
      <c r="P22" s="7"/>
      <c r="Q22" s="69" t="s">
        <v>18</v>
      </c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7"/>
      <c r="AH22" s="7"/>
      <c r="AI22" s="7"/>
      <c r="AJ22" s="7"/>
      <c r="AK22" s="7"/>
      <c r="AL22" s="13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</row>
    <row r="23" spans="1:124" ht="15.75" thickBot="1" x14ac:dyDescent="0.3">
      <c r="A23" s="12"/>
      <c r="B23" s="75"/>
      <c r="C23" s="75"/>
      <c r="D23" s="22"/>
      <c r="E23" s="75" t="s">
        <v>27</v>
      </c>
      <c r="F23" s="75"/>
      <c r="G23" s="75"/>
      <c r="H23" s="75"/>
      <c r="I23" s="75"/>
      <c r="J23" s="76"/>
      <c r="K23" s="76"/>
      <c r="L23" s="75"/>
      <c r="M23" s="75"/>
      <c r="N23" s="75"/>
      <c r="O23" s="22"/>
      <c r="P23" s="7"/>
      <c r="Q23" s="69" t="s">
        <v>19</v>
      </c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</row>
    <row r="24" spans="1:124" ht="15.75" thickBot="1" x14ac:dyDescent="0.3">
      <c r="A24" s="12"/>
      <c r="B24" s="72" t="s">
        <v>12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4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3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</row>
    <row r="25" spans="1:124" x14ac:dyDescent="0.25">
      <c r="A25" s="12"/>
      <c r="B25" s="84" t="s">
        <v>6</v>
      </c>
      <c r="C25" s="85"/>
      <c r="D25" s="88" t="s">
        <v>11</v>
      </c>
      <c r="E25" s="90">
        <f>V27</f>
        <v>857.67369512616665</v>
      </c>
      <c r="F25" s="91"/>
      <c r="G25" s="91"/>
      <c r="H25" s="91"/>
      <c r="I25" s="91"/>
      <c r="J25" s="91"/>
      <c r="K25" s="91"/>
      <c r="L25" s="91"/>
      <c r="M25" s="91"/>
      <c r="N25" s="91"/>
      <c r="O25" s="102" t="s">
        <v>20</v>
      </c>
      <c r="P25" s="102"/>
      <c r="Q25" s="103"/>
      <c r="R25" s="7"/>
      <c r="S25" s="7"/>
      <c r="T25" s="7"/>
      <c r="U25" s="7"/>
      <c r="V25" s="81" t="s">
        <v>6</v>
      </c>
      <c r="W25" s="81"/>
      <c r="X25" s="81" t="s">
        <v>11</v>
      </c>
      <c r="Y25" s="83">
        <f>E12</f>
        <v>0.39700000000000002</v>
      </c>
      <c r="Z25" s="81"/>
      <c r="AA25" s="81"/>
      <c r="AB25" s="81"/>
      <c r="AC25" s="81"/>
      <c r="AD25" s="81"/>
      <c r="AE25" s="81" t="s">
        <v>26</v>
      </c>
      <c r="AF25" s="81" t="s">
        <v>17</v>
      </c>
      <c r="AG25" s="81" t="s">
        <v>11</v>
      </c>
      <c r="AH25" s="81"/>
      <c r="AI25" s="7"/>
      <c r="AJ25" s="7"/>
      <c r="AK25" s="7"/>
      <c r="AL25" s="13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</row>
    <row r="26" spans="1:124" ht="15.75" thickBot="1" x14ac:dyDescent="0.3">
      <c r="A26" s="12"/>
      <c r="B26" s="86"/>
      <c r="C26" s="87"/>
      <c r="D26" s="89"/>
      <c r="E26" s="92"/>
      <c r="F26" s="93"/>
      <c r="G26" s="93"/>
      <c r="H26" s="93"/>
      <c r="I26" s="93"/>
      <c r="J26" s="93"/>
      <c r="K26" s="93"/>
      <c r="L26" s="93"/>
      <c r="M26" s="93"/>
      <c r="N26" s="93"/>
      <c r="O26" s="104"/>
      <c r="P26" s="104"/>
      <c r="Q26" s="105"/>
      <c r="R26" s="7"/>
      <c r="S26" s="7"/>
      <c r="T26" s="7"/>
      <c r="U26" s="7"/>
      <c r="V26" s="81"/>
      <c r="W26" s="81"/>
      <c r="X26" s="81"/>
      <c r="Y26" s="82">
        <f>E18</f>
        <v>462.88</v>
      </c>
      <c r="Z26" s="81"/>
      <c r="AA26" s="81"/>
      <c r="AB26" s="81"/>
      <c r="AC26" s="81"/>
      <c r="AD26" s="81"/>
      <c r="AE26" s="81"/>
      <c r="AF26" s="81"/>
      <c r="AG26" s="81"/>
      <c r="AH26" s="81"/>
      <c r="AI26" s="7"/>
      <c r="AJ26" s="7"/>
      <c r="AK26" s="7"/>
      <c r="AL26" s="13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</row>
    <row r="27" spans="1:124" x14ac:dyDescent="0.25">
      <c r="A27" s="1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81">
        <f>(Y25/Y26)*1000000</f>
        <v>857.67369512616665</v>
      </c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7"/>
      <c r="AJ27" s="7"/>
      <c r="AK27" s="7"/>
      <c r="AL27" s="13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</row>
    <row r="28" spans="1:124" x14ac:dyDescent="0.25">
      <c r="A28" s="1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3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</row>
    <row r="29" spans="1:124" x14ac:dyDescent="0.25">
      <c r="A29" s="1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3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</row>
    <row r="30" spans="1:124" x14ac:dyDescent="0.25">
      <c r="A30" s="12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8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</row>
    <row r="31" spans="1:124" x14ac:dyDescent="0.25">
      <c r="A31" s="12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8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</row>
    <row r="32" spans="1:124" x14ac:dyDescent="0.25">
      <c r="A32" s="12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8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</row>
    <row r="33" spans="1:124" x14ac:dyDescent="0.25">
      <c r="A33" s="12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8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</row>
    <row r="34" spans="1:124" x14ac:dyDescent="0.25">
      <c r="A34" s="12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8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</row>
    <row r="35" spans="1:124" x14ac:dyDescent="0.25">
      <c r="A35" s="12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8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</row>
    <row r="36" spans="1:124" x14ac:dyDescent="0.25">
      <c r="A36" s="12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8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</row>
    <row r="37" spans="1:124" x14ac:dyDescent="0.25">
      <c r="A37" s="1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8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</row>
    <row r="38" spans="1:124" x14ac:dyDescent="0.25">
      <c r="A38" s="12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8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</row>
    <row r="39" spans="1:124" x14ac:dyDescent="0.25">
      <c r="A39" s="12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8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</row>
    <row r="40" spans="1:124" x14ac:dyDescent="0.25">
      <c r="A40" s="12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8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</row>
    <row r="41" spans="1:124" x14ac:dyDescent="0.25">
      <c r="A41" s="12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8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</row>
    <row r="42" spans="1:124" x14ac:dyDescent="0.25">
      <c r="A42" s="1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8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</row>
    <row r="43" spans="1:124" x14ac:dyDescent="0.25">
      <c r="A43" s="12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8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</row>
    <row r="44" spans="1:124" x14ac:dyDescent="0.25">
      <c r="A44" s="12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8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</row>
    <row r="45" spans="1:124" x14ac:dyDescent="0.25">
      <c r="A45" s="12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8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</row>
    <row r="46" spans="1:124" x14ac:dyDescent="0.25">
      <c r="A46" s="12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8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</row>
    <row r="47" spans="1:124" x14ac:dyDescent="0.25">
      <c r="A47" s="12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</row>
    <row r="48" spans="1:124" x14ac:dyDescent="0.25">
      <c r="A48" s="12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8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</row>
    <row r="49" spans="1:124" x14ac:dyDescent="0.25">
      <c r="A49" s="12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8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</row>
    <row r="50" spans="1:124" x14ac:dyDescent="0.25">
      <c r="A50" s="12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8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</row>
    <row r="51" spans="1:124" ht="15.75" thickBot="1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</row>
    <row r="52" spans="1:1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</row>
    <row r="53" spans="1:1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</row>
    <row r="54" spans="1:1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</row>
    <row r="55" spans="1:1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</row>
    <row r="56" spans="1:1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</row>
    <row r="57" spans="1:1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</row>
    <row r="58" spans="1:1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</row>
    <row r="59" spans="1:1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</row>
    <row r="60" spans="1:12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</row>
    <row r="61" spans="1:12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</row>
    <row r="62" spans="1:12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</row>
    <row r="63" spans="1:1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</row>
    <row r="64" spans="1:12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</row>
  </sheetData>
  <sheetProtection algorithmName="SHA-512" hashValue="uSryqHQZBWkYOiTO0DThogWfzEdh4xnpEvKLylK2b5Jtxhu41OVlcBKRWtvwGfUJ19NxPDyHogBuewt0Kr1nBw==" saltValue="isMGmbaMEH61Fwi2RmAaQA==" spinCount="100000" sheet="1" objects="1" scenarios="1"/>
  <mergeCells count="49">
    <mergeCell ref="T1:AL2"/>
    <mergeCell ref="A1:S2"/>
    <mergeCell ref="AG25:AH26"/>
    <mergeCell ref="V27:AH27"/>
    <mergeCell ref="V25:W26"/>
    <mergeCell ref="X25:X26"/>
    <mergeCell ref="Y26:AD26"/>
    <mergeCell ref="Y25:AD25"/>
    <mergeCell ref="AE25:AE26"/>
    <mergeCell ref="AF25:AF26"/>
    <mergeCell ref="B25:C26"/>
    <mergeCell ref="D25:D26"/>
    <mergeCell ref="E25:N26"/>
    <mergeCell ref="B17:P17"/>
    <mergeCell ref="O18:P19"/>
    <mergeCell ref="O25:Q26"/>
    <mergeCell ref="B24:Q24"/>
    <mergeCell ref="B22:C23"/>
    <mergeCell ref="E23:H23"/>
    <mergeCell ref="I22:I23"/>
    <mergeCell ref="J22:K23"/>
    <mergeCell ref="L22:N23"/>
    <mergeCell ref="B20:Y20"/>
    <mergeCell ref="B21:Y21"/>
    <mergeCell ref="Q22:AF22"/>
    <mergeCell ref="Q23:AL23"/>
    <mergeCell ref="AE20:AJ20"/>
    <mergeCell ref="AB19:AC19"/>
    <mergeCell ref="AE19:AF19"/>
    <mergeCell ref="AH19:AI19"/>
    <mergeCell ref="B18:C19"/>
    <mergeCell ref="D18:D19"/>
    <mergeCell ref="E18:N19"/>
    <mergeCell ref="B11:K11"/>
    <mergeCell ref="B12:D12"/>
    <mergeCell ref="E12:I12"/>
    <mergeCell ref="J12:K12"/>
    <mergeCell ref="B13:K15"/>
    <mergeCell ref="E9:I9"/>
    <mergeCell ref="B8:D8"/>
    <mergeCell ref="B9:D9"/>
    <mergeCell ref="J7:K7"/>
    <mergeCell ref="J8:K8"/>
    <mergeCell ref="J9:K9"/>
    <mergeCell ref="B3:Y5"/>
    <mergeCell ref="B6:K6"/>
    <mergeCell ref="B7:D7"/>
    <mergeCell ref="E7:I7"/>
    <mergeCell ref="E8:I8"/>
  </mergeCells>
  <pageMargins left="0.51181102362204722" right="0.70866141732283472" top="0.55118110236220474" bottom="0.55118110236220474" header="0.31496062992125984" footer="0.31496062992125984"/>
  <pageSetup paperSize="9" scale="87" orientation="portrait" verticalDpi="360" r:id="rId1"/>
  <rowBreaks count="1" manualBreakCount="1">
    <brk id="31" max="16383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Phosphate Weight Test Form</vt:lpstr>
      <vt:lpstr>'Phosphate Weight Test Form'!Obszar_wydruku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Phosphate  Weight Test Form</dc:title>
  <dc:subject>Phosphate  Weight Test Form</dc:subject>
  <dc:creator>MGC TECHNICAL SERVICE LTD</dc:creator>
  <cp:keywords>Phosphate  Weight Test Form</cp:keywords>
  <dc:description>Phosphate  Weight Test Form</dc:description>
  <cp:lastModifiedBy>grzegorz cempiel</cp:lastModifiedBy>
  <cp:lastPrinted>2015-01-14T15:24:20Z</cp:lastPrinted>
  <dcterms:created xsi:type="dcterms:W3CDTF">2015-01-14T13:31:04Z</dcterms:created>
  <dcterms:modified xsi:type="dcterms:W3CDTF">2017-05-12T17:47:11Z</dcterms:modified>
  <cp:category>Phosphate  Weight Test Form</cp:category>
</cp:coreProperties>
</file>